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7520" windowHeight="63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4" i="1" l="1"/>
  <c r="A184" i="1"/>
  <c r="L183" i="1"/>
  <c r="J183" i="1"/>
  <c r="I183" i="1"/>
  <c r="H183" i="1"/>
  <c r="G183" i="1"/>
  <c r="F183" i="1"/>
  <c r="B174" i="1"/>
  <c r="A174" i="1"/>
  <c r="L173" i="1"/>
  <c r="L184" i="1" s="1"/>
  <c r="J173" i="1"/>
  <c r="J184" i="1" s="1"/>
  <c r="I173" i="1"/>
  <c r="I184" i="1" s="1"/>
  <c r="H173" i="1"/>
  <c r="H184" i="1" s="1"/>
  <c r="G173" i="1"/>
  <c r="F173" i="1"/>
  <c r="F184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G155" i="1"/>
  <c r="F155" i="1"/>
  <c r="F166" i="1" s="1"/>
  <c r="B149" i="1"/>
  <c r="A149" i="1"/>
  <c r="L148" i="1"/>
  <c r="J148" i="1"/>
  <c r="I148" i="1"/>
  <c r="H148" i="1"/>
  <c r="G148" i="1"/>
  <c r="F148" i="1"/>
  <c r="B139" i="1"/>
  <c r="A139" i="1"/>
  <c r="L138" i="1"/>
  <c r="J138" i="1"/>
  <c r="J149" i="1" s="1"/>
  <c r="I138" i="1"/>
  <c r="I149" i="1" s="1"/>
  <c r="H138" i="1"/>
  <c r="G138" i="1"/>
  <c r="G149" i="1" s="1"/>
  <c r="F138" i="1"/>
  <c r="F149" i="1" s="1"/>
  <c r="B131" i="1"/>
  <c r="A131" i="1"/>
  <c r="L130" i="1"/>
  <c r="J130" i="1"/>
  <c r="I130" i="1"/>
  <c r="H130" i="1"/>
  <c r="G130" i="1"/>
  <c r="F130" i="1"/>
  <c r="B121" i="1"/>
  <c r="A121" i="1"/>
  <c r="L120" i="1"/>
  <c r="L131" i="1" s="1"/>
  <c r="J120" i="1"/>
  <c r="J131" i="1" s="1"/>
  <c r="I120" i="1"/>
  <c r="I131" i="1" s="1"/>
  <c r="H120" i="1"/>
  <c r="G120" i="1"/>
  <c r="F120" i="1"/>
  <c r="F131" i="1" s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G102" i="1"/>
  <c r="G113" i="1" s="1"/>
  <c r="F102" i="1"/>
  <c r="F113" i="1" s="1"/>
  <c r="B95" i="1"/>
  <c r="A95" i="1"/>
  <c r="L94" i="1"/>
  <c r="J94" i="1"/>
  <c r="I94" i="1"/>
  <c r="H94" i="1"/>
  <c r="G94" i="1"/>
  <c r="F94" i="1"/>
  <c r="B85" i="1"/>
  <c r="A85" i="1"/>
  <c r="L84" i="1"/>
  <c r="J84" i="1"/>
  <c r="J95" i="1" s="1"/>
  <c r="I84" i="1"/>
  <c r="I95" i="1" s="1"/>
  <c r="H84" i="1"/>
  <c r="H95" i="1" s="1"/>
  <c r="G84" i="1"/>
  <c r="G95" i="1" s="1"/>
  <c r="F84" i="1"/>
  <c r="F95" i="1" s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J77" i="1" s="1"/>
  <c r="I66" i="1"/>
  <c r="I77" i="1" s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J48" i="1"/>
  <c r="J59" i="1" s="1"/>
  <c r="I48" i="1"/>
  <c r="I59" i="1" s="1"/>
  <c r="H48" i="1"/>
  <c r="H59" i="1" s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H30" i="1"/>
  <c r="G30" i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G184" i="1" l="1"/>
  <c r="L95" i="1"/>
  <c r="H149" i="1"/>
  <c r="G166" i="1"/>
  <c r="L149" i="1"/>
  <c r="G131" i="1"/>
  <c r="H41" i="1"/>
  <c r="I41" i="1"/>
  <c r="L59" i="1"/>
  <c r="G41" i="1"/>
  <c r="H131" i="1"/>
  <c r="H166" i="1"/>
  <c r="H113" i="1"/>
  <c r="J185" i="1"/>
  <c r="F185" i="1"/>
  <c r="I185" i="1"/>
  <c r="G185" i="1" l="1"/>
  <c r="L185" i="1"/>
  <c r="H185" i="1"/>
</calcChain>
</file>

<file path=xl/sharedStrings.xml><?xml version="1.0" encoding="utf-8"?>
<sst xmlns="http://schemas.openxmlformats.org/spreadsheetml/2006/main" count="249" uniqueCount="75">
  <si>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</si>
  <si>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</si>
  <si>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</si>
  <si>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</si>
  <si>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</si>
  <si>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</si>
  <si>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</si>
  <si>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</si>
  <si>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</si>
  <si>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</si>
  <si>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</si>
  <si>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</si>
  <si>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</si>
  <si>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</si>
  <si>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</si>
  <si>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</si>
  <si>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</si>
  <si>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</si>
  <si>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</si>
  <si>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</si>
  <si>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</si>
  <si>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</si>
  <si>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</si>
  <si>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</si>
  <si>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</si>
  <si>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</si>
  <si>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</si>
  <si>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</si>
  <si>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</si>
  <si>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</si>
  <si>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</si>
  <si>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</si>
  <si>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</si>
  <si>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</si>
  <si>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</si>
  <si>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</si>
  <si>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</si>
  <si>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</si>
  <si>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</si>
  <si>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сосисками</t>
  </si>
  <si>
    <t>Сб.2015 г. № 202, 243</t>
  </si>
  <si>
    <t>Чай с лимоном</t>
  </si>
  <si>
    <t>Хлеб пшеничный</t>
  </si>
  <si>
    <t>МБОУ СОШ №32</t>
  </si>
  <si>
    <t>Каша гречневая рассыпчатая с тефтелями</t>
  </si>
  <si>
    <t>Сб.2015 г. № 171, 278</t>
  </si>
  <si>
    <t>Компот из смеси сухофруктов</t>
  </si>
  <si>
    <t>Сб.2015 г. № 349</t>
  </si>
  <si>
    <t>Сб.2015 г. № 304, 260</t>
  </si>
  <si>
    <t>Сб.2015 г. № 312, 229</t>
  </si>
  <si>
    <t>Чай с сахаром</t>
  </si>
  <si>
    <t>Сб.2015 г. № 376</t>
  </si>
  <si>
    <t>Плов из мяса птицы</t>
  </si>
  <si>
    <t>Сб.2015 г. № 291</t>
  </si>
  <si>
    <t>Сб.2015 г. № 171, 279</t>
  </si>
  <si>
    <t>Сб.1996 г. Таб.24</t>
  </si>
  <si>
    <t>Сб.2015 г. № 202, 290</t>
  </si>
  <si>
    <t>Свекла отварная (порциями)</t>
  </si>
  <si>
    <t>директор ООО "Кардинал"</t>
  </si>
  <si>
    <t>И.Г.Вахитов</t>
  </si>
  <si>
    <t>Морковь отварная</t>
  </si>
  <si>
    <t>Сб.1996 г. Таб. 24</t>
  </si>
  <si>
    <t>Рис отварной с гуляшом из мяса птицы</t>
  </si>
  <si>
    <t>Компот из яблок</t>
  </si>
  <si>
    <t>Сб.2015 г. № 342</t>
  </si>
  <si>
    <t>Пюре картофельное с рыбой, тушеной в томате с овощами</t>
  </si>
  <si>
    <t>Компот из изюма</t>
  </si>
  <si>
    <t>Сб.2015 г. № 348</t>
  </si>
  <si>
    <t>Сб.1996 г.Таб.24</t>
  </si>
  <si>
    <t>Рис отварной с овощами с котлетой из мяса птицы</t>
  </si>
  <si>
    <t>Сб.2015 г. № 202, 295</t>
  </si>
  <si>
    <t>Пюре картофельное с котлетой по-куравински</t>
  </si>
  <si>
    <t>Кондитерское изделие (печенье)</t>
  </si>
  <si>
    <t>Сб.2015 г. № 312, ТТК № 156</t>
  </si>
  <si>
    <t>Макаронные изделия отварные с птицей,тушеной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</si>
</sst>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2" fillId="0" borderId="2" xfId="0" applyFont="1" applyFill="1" applyBorder="1" applyAlignment="1" applyProtection="1">
      <alignment horizontal="center" vertical="top"/>
      <protection locked="0"/>
    </xf>
    <xf numFmtId="2" fontId="13" fillId="0" borderId="2" xfId="0" applyNumberFormat="1" applyFont="1" applyFill="1" applyBorder="1" applyAlignment="1" applyProtection="1">
      <alignment horizontal="right" vertical="top" wrapText="1"/>
      <protection locked="0"/>
    </xf>
    <xf numFmtId="0" fontId="14" fillId="0" borderId="16" xfId="0" applyFont="1" applyFill="1" applyBorder="1" applyAlignment="1" applyProtection="1">
      <alignment horizontal="left" vertical="top" wrapText="1"/>
      <protection locked="0"/>
    </xf>
    <xf numFmtId="2" fontId="12" fillId="0" borderId="2" xfId="0" applyNumberFormat="1" applyFont="1" applyFill="1" applyBorder="1" applyAlignment="1" applyProtection="1">
      <alignment horizontal="center" vertical="top"/>
      <protection locked="0"/>
    </xf>
    <xf numFmtId="0" fontId="15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vertical="top" wrapText="1"/>
    </xf>
    <xf numFmtId="2" fontId="16" fillId="0" borderId="5" xfId="0" applyNumberFormat="1" applyFont="1" applyFill="1" applyBorder="1" applyAlignment="1">
      <alignment horizontal="right" vertical="top" wrapText="1"/>
    </xf>
    <xf numFmtId="0" fontId="16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top" wrapText="1"/>
    </xf>
    <xf numFmtId="2" fontId="16" fillId="0" borderId="2" xfId="0" applyNumberFormat="1" applyFont="1" applyFill="1" applyBorder="1" applyAlignment="1">
      <alignment horizontal="right" vertical="top" wrapText="1"/>
    </xf>
    <xf numFmtId="0" fontId="16" fillId="0" borderId="16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vertical="top" wrapText="1"/>
    </xf>
    <xf numFmtId="2" fontId="13" fillId="0" borderId="2" xfId="0" applyNumberFormat="1" applyFont="1" applyFill="1" applyBorder="1" applyAlignment="1">
      <alignment vertical="top" wrapText="1"/>
    </xf>
    <xf numFmtId="2" fontId="13" fillId="0" borderId="2" xfId="0" applyNumberFormat="1" applyFont="1" applyFill="1" applyBorder="1" applyAlignment="1">
      <alignment horizontal="right" vertical="top" wrapText="1"/>
    </xf>
    <xf numFmtId="0" fontId="13" fillId="0" borderId="16" xfId="0" applyFont="1" applyFill="1" applyBorder="1" applyAlignment="1">
      <alignment horizontal="left" vertical="top" wrapText="1"/>
    </xf>
    <xf numFmtId="2" fontId="13" fillId="0" borderId="2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2" fontId="13" fillId="0" borderId="5" xfId="0" applyNumberFormat="1" applyFont="1" applyFill="1" applyBorder="1" applyAlignment="1">
      <alignment horizontal="right" vertical="top" wrapText="1"/>
    </xf>
    <xf numFmtId="0" fontId="18" fillId="0" borderId="2" xfId="0" applyFont="1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 vertical="top" wrapText="1"/>
    </xf>
    <xf numFmtId="2" fontId="16" fillId="0" borderId="2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right" vertical="top" wrapText="1"/>
    </xf>
    <xf numFmtId="2" fontId="17" fillId="0" borderId="1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vertical="top" wrapText="1"/>
    </xf>
    <xf numFmtId="0" fontId="16" fillId="0" borderId="5" xfId="0" applyFont="1" applyFill="1" applyBorder="1" applyAlignment="1">
      <alignment vertical="top" wrapText="1"/>
    </xf>
    <xf numFmtId="0" fontId="16" fillId="0" borderId="22" xfId="0" applyFont="1" applyFill="1" applyBorder="1" applyAlignment="1">
      <alignment horizontal="left" vertical="top" wrapText="1"/>
    </xf>
    <xf numFmtId="2" fontId="17" fillId="0" borderId="2" xfId="0" applyNumberFormat="1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 vertical="top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right" vertical="top" wrapText="1"/>
    </xf>
    <xf numFmtId="2" fontId="12" fillId="0" borderId="2" xfId="0" applyNumberFormat="1" applyFont="1" applyFill="1" applyBorder="1" applyAlignment="1">
      <alignment horizontal="right" vertical="top" wrapText="1"/>
    </xf>
    <xf numFmtId="2" fontId="15" fillId="0" borderId="2" xfId="0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vertical="top" wrapText="1"/>
    </xf>
    <xf numFmtId="2" fontId="12" fillId="0" borderId="5" xfId="0" applyNumberFormat="1" applyFont="1" applyFill="1" applyBorder="1" applyAlignment="1">
      <alignment horizontal="right" vertical="top" wrapText="1"/>
    </xf>
    <xf numFmtId="2" fontId="15" fillId="0" borderId="2" xfId="0" applyNumberFormat="1" applyFont="1" applyFill="1" applyBorder="1" applyAlignment="1">
      <alignment vertical="top" wrapText="1"/>
    </xf>
    <xf numFmtId="2" fontId="12" fillId="0" borderId="2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 vertical="top"/>
    </xf>
    <xf numFmtId="2" fontId="15" fillId="0" borderId="5" xfId="0" applyNumberFormat="1" applyFont="1" applyFill="1" applyBorder="1" applyAlignment="1">
      <alignment horizontal="right" vertical="top" wrapText="1"/>
    </xf>
    <xf numFmtId="0" fontId="19" fillId="0" borderId="16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2" fontId="12" fillId="0" borderId="2" xfId="0" applyNumberFormat="1" applyFont="1" applyFill="1" applyBorder="1" applyAlignment="1">
      <alignment horizontal="center" vertical="top"/>
    </xf>
    <xf numFmtId="2" fontId="1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2" fontId="12" fillId="0" borderId="2" xfId="0" applyNumberFormat="1" applyFont="1" applyFill="1" applyBorder="1" applyAlignment="1">
      <alignment horizontal="center" vertical="top" wrapText="1"/>
    </xf>
    <xf numFmtId="2" fontId="15" fillId="0" borderId="2" xfId="0" applyNumberFormat="1" applyFont="1" applyFill="1" applyBorder="1" applyAlignment="1">
      <alignment horizontal="center" vertical="top" wrapText="1"/>
    </xf>
    <xf numFmtId="0" fontId="20" fillId="0" borderId="5" xfId="0" applyFont="1" applyFill="1" applyBorder="1"/>
    <xf numFmtId="2" fontId="15" fillId="0" borderId="1" xfId="0" applyNumberFormat="1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127" activePane="bottomRight" state="frozen"/>
      <selection pane="topRight" activeCell="E1" sqref="E1"/>
      <selection pane="bottomLeft" activeCell="A6" sqref="A6"/>
      <selection pane="bottomRight" activeCell="L167" sqref="L167:L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43</v>
      </c>
      <c r="D1" s="85"/>
      <c r="E1" s="85"/>
      <c r="F1" s="12" t="s">
        <v>16</v>
      </c>
      <c r="G1" s="2" t="s">
        <v>17</v>
      </c>
      <c r="H1" s="86" t="s">
        <v>58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59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12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4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195</v>
      </c>
      <c r="G6" s="50">
        <v>15.43</v>
      </c>
      <c r="H6" s="50">
        <v>26.22</v>
      </c>
      <c r="I6" s="50">
        <v>31.25</v>
      </c>
      <c r="J6" s="50">
        <v>419.89</v>
      </c>
      <c r="K6" s="51" t="s">
        <v>40</v>
      </c>
      <c r="L6" s="52">
        <v>70.77</v>
      </c>
    </row>
    <row r="7" spans="1:12" ht="30" x14ac:dyDescent="0.25">
      <c r="A7" s="23"/>
      <c r="B7" s="15"/>
      <c r="C7" s="11"/>
      <c r="D7" s="7" t="s">
        <v>22</v>
      </c>
      <c r="E7" s="56" t="s">
        <v>50</v>
      </c>
      <c r="F7" s="57">
        <v>215</v>
      </c>
      <c r="G7" s="58">
        <v>7.0000000000000007E-2</v>
      </c>
      <c r="H7" s="58">
        <v>0.02</v>
      </c>
      <c r="I7" s="58">
        <v>15</v>
      </c>
      <c r="J7" s="58">
        <v>60</v>
      </c>
      <c r="K7" s="59" t="s">
        <v>51</v>
      </c>
      <c r="L7" s="61">
        <v>3.74</v>
      </c>
    </row>
    <row r="8" spans="1:12" ht="15" x14ac:dyDescent="0.25">
      <c r="A8" s="23"/>
      <c r="B8" s="15"/>
      <c r="C8" s="11"/>
      <c r="D8" s="7" t="s">
        <v>23</v>
      </c>
      <c r="E8" s="53" t="s">
        <v>42</v>
      </c>
      <c r="F8" s="54">
        <v>30</v>
      </c>
      <c r="G8" s="55">
        <v>2.37</v>
      </c>
      <c r="H8" s="55">
        <v>0.3</v>
      </c>
      <c r="I8" s="55">
        <v>14.49</v>
      </c>
      <c r="J8" s="55">
        <v>70.14</v>
      </c>
      <c r="K8" s="60"/>
      <c r="L8" s="62">
        <v>2.34</v>
      </c>
    </row>
    <row r="9" spans="1:12" ht="30" x14ac:dyDescent="0.25">
      <c r="A9" s="23"/>
      <c r="B9" s="15"/>
      <c r="C9" s="11"/>
      <c r="D9" s="7" t="s">
        <v>26</v>
      </c>
      <c r="E9" s="64" t="s">
        <v>60</v>
      </c>
      <c r="F9" s="63">
        <v>60</v>
      </c>
      <c r="G9" s="65">
        <v>0.78</v>
      </c>
      <c r="H9" s="65">
        <v>1.56</v>
      </c>
      <c r="I9" s="65">
        <v>3.11</v>
      </c>
      <c r="J9" s="65">
        <v>29.58</v>
      </c>
      <c r="K9" s="59" t="s">
        <v>61</v>
      </c>
      <c r="L9" s="63">
        <v>6.25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>SUM(G6:G11)</f>
        <v>18.650000000000002</v>
      </c>
      <c r="H12" s="19">
        <f>SUM(H6:H11)</f>
        <v>28.099999999999998</v>
      </c>
      <c r="I12" s="19">
        <f>SUM(I6:I11)</f>
        <v>63.85</v>
      </c>
      <c r="J12" s="19">
        <f>SUM(J6:J11)</f>
        <v>579.61</v>
      </c>
      <c r="K12" s="25"/>
      <c r="L12" s="19">
        <f>SUM(L6:L11)</f>
        <v>83.1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3"/>
      <c r="B14" s="15"/>
      <c r="C14" s="11"/>
      <c r="D14" s="7" t="s">
        <v>27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28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29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30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31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32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87" t="s">
        <v>4</v>
      </c>
      <c r="D23" s="88"/>
      <c r="E23" s="31"/>
      <c r="F23" s="32">
        <f>F12+F22</f>
        <v>500</v>
      </c>
      <c r="G23" s="32">
        <f t="shared" ref="G23:J23" si="2">G12+G22</f>
        <v>18.650000000000002</v>
      </c>
      <c r="H23" s="32">
        <f t="shared" si="2"/>
        <v>28.099999999999998</v>
      </c>
      <c r="I23" s="32">
        <f t="shared" si="2"/>
        <v>63.85</v>
      </c>
      <c r="J23" s="32">
        <f t="shared" si="2"/>
        <v>579.61</v>
      </c>
      <c r="K23" s="32"/>
      <c r="L23" s="32">
        <f t="shared" ref="L23" si="3">L12+L22</f>
        <v>83.1</v>
      </c>
    </row>
    <row r="24" spans="1:12" ht="45" x14ac:dyDescent="0.25">
      <c r="A24" s="14">
        <v>1</v>
      </c>
      <c r="B24" s="15">
        <v>2</v>
      </c>
      <c r="C24" s="22" t="s">
        <v>20</v>
      </c>
      <c r="D24" s="5" t="s">
        <v>21</v>
      </c>
      <c r="E24" s="64" t="s">
        <v>44</v>
      </c>
      <c r="F24" s="63">
        <v>260</v>
      </c>
      <c r="G24" s="66">
        <v>21.35</v>
      </c>
      <c r="H24" s="66">
        <v>20.65</v>
      </c>
      <c r="I24" s="66">
        <v>150.82</v>
      </c>
      <c r="J24" s="66">
        <v>476.87</v>
      </c>
      <c r="K24" s="67" t="s">
        <v>45</v>
      </c>
      <c r="L24" s="68">
        <v>71.98</v>
      </c>
    </row>
    <row r="25" spans="1:12" ht="30" x14ac:dyDescent="0.25">
      <c r="A25" s="14"/>
      <c r="B25" s="15"/>
      <c r="C25" s="11"/>
      <c r="D25" s="7" t="s">
        <v>22</v>
      </c>
      <c r="E25" s="64" t="s">
        <v>46</v>
      </c>
      <c r="F25" s="63">
        <v>200</v>
      </c>
      <c r="G25" s="64">
        <v>0.66</v>
      </c>
      <c r="H25" s="65">
        <v>0.09</v>
      </c>
      <c r="I25" s="64">
        <v>32.01</v>
      </c>
      <c r="J25" s="64">
        <v>132.80000000000001</v>
      </c>
      <c r="K25" s="67" t="s">
        <v>47</v>
      </c>
      <c r="L25" s="68">
        <v>8</v>
      </c>
    </row>
    <row r="26" spans="1:12" ht="15" x14ac:dyDescent="0.25">
      <c r="A26" s="14"/>
      <c r="B26" s="15"/>
      <c r="C26" s="11"/>
      <c r="D26" s="7" t="s">
        <v>23</v>
      </c>
      <c r="E26" s="69" t="s">
        <v>42</v>
      </c>
      <c r="F26" s="70">
        <v>40</v>
      </c>
      <c r="G26" s="71">
        <v>3.16</v>
      </c>
      <c r="H26" s="71">
        <v>0.4</v>
      </c>
      <c r="I26" s="71">
        <v>19.32</v>
      </c>
      <c r="J26" s="71">
        <v>93.52</v>
      </c>
      <c r="K26" s="41"/>
      <c r="L26" s="72">
        <v>3.12</v>
      </c>
    </row>
    <row r="27" spans="1:12" ht="15" x14ac:dyDescent="0.25">
      <c r="A27" s="14"/>
      <c r="B27" s="15"/>
      <c r="C27" s="11"/>
      <c r="D27" s="7" t="s">
        <v>24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500</v>
      </c>
      <c r="G30" s="19">
        <f>SUM(G24:G29)</f>
        <v>25.17</v>
      </c>
      <c r="H30" s="19">
        <f>SUM(H24:H29)</f>
        <v>21.139999999999997</v>
      </c>
      <c r="I30" s="19">
        <f>SUM(I24:I29)</f>
        <v>202.14999999999998</v>
      </c>
      <c r="J30" s="19">
        <f>SUM(J24:J29)</f>
        <v>703.19</v>
      </c>
      <c r="K30" s="25"/>
      <c r="L30" s="19">
        <f>SUM(L24:L29)</f>
        <v>83.100000000000009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4"/>
      <c r="B32" s="15"/>
      <c r="C32" s="11"/>
      <c r="D32" s="7" t="s">
        <v>27</v>
      </c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4"/>
      <c r="B33" s="15"/>
      <c r="C33" s="11"/>
      <c r="D33" s="7" t="s">
        <v>28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31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32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87" t="s">
        <v>4</v>
      </c>
      <c r="D41" s="88"/>
      <c r="E41" s="31"/>
      <c r="F41" s="32">
        <f>F30+F40</f>
        <v>500</v>
      </c>
      <c r="G41" s="32">
        <f t="shared" ref="G41" si="8">G30+G40</f>
        <v>25.17</v>
      </c>
      <c r="H41" s="32">
        <f t="shared" ref="H41" si="9">H30+H40</f>
        <v>21.139999999999997</v>
      </c>
      <c r="I41" s="32">
        <f t="shared" ref="I41" si="10">I30+I40</f>
        <v>202.14999999999998</v>
      </c>
      <c r="J41" s="32">
        <f t="shared" ref="J41:L41" si="11">J30+J40</f>
        <v>703.19</v>
      </c>
      <c r="K41" s="32"/>
      <c r="L41" s="32">
        <f t="shared" si="11"/>
        <v>83.100000000000009</v>
      </c>
    </row>
    <row r="42" spans="1:12" ht="45" x14ac:dyDescent="0.25">
      <c r="A42" s="20">
        <v>1</v>
      </c>
      <c r="B42" s="21">
        <v>3</v>
      </c>
      <c r="C42" s="22" t="s">
        <v>20</v>
      </c>
      <c r="D42" s="5" t="s">
        <v>21</v>
      </c>
      <c r="E42" s="56" t="s">
        <v>62</v>
      </c>
      <c r="F42" s="57">
        <v>250</v>
      </c>
      <c r="G42" s="58">
        <v>14.26</v>
      </c>
      <c r="H42" s="58">
        <v>32.33</v>
      </c>
      <c r="I42" s="58">
        <v>40.81</v>
      </c>
      <c r="J42" s="58">
        <v>512.13</v>
      </c>
      <c r="K42" s="59" t="s">
        <v>48</v>
      </c>
      <c r="L42" s="73">
        <v>58.8</v>
      </c>
    </row>
    <row r="43" spans="1:12" ht="30" x14ac:dyDescent="0.25">
      <c r="A43" s="23"/>
      <c r="B43" s="15"/>
      <c r="C43" s="11"/>
      <c r="D43" s="7" t="s">
        <v>22</v>
      </c>
      <c r="E43" s="56" t="s">
        <v>63</v>
      </c>
      <c r="F43" s="57">
        <v>200</v>
      </c>
      <c r="G43" s="74">
        <v>0.16</v>
      </c>
      <c r="H43" s="74">
        <v>0</v>
      </c>
      <c r="I43" s="74">
        <v>27.87</v>
      </c>
      <c r="J43" s="74">
        <v>112.13</v>
      </c>
      <c r="K43" s="59" t="s">
        <v>64</v>
      </c>
      <c r="L43" s="73">
        <v>20.399999999999999</v>
      </c>
    </row>
    <row r="44" spans="1:12" ht="15" x14ac:dyDescent="0.25">
      <c r="A44" s="23"/>
      <c r="B44" s="15"/>
      <c r="C44" s="11"/>
      <c r="D44" s="7" t="s">
        <v>23</v>
      </c>
      <c r="E44" s="56" t="s">
        <v>42</v>
      </c>
      <c r="F44" s="57">
        <v>50</v>
      </c>
      <c r="G44" s="58">
        <v>3.95</v>
      </c>
      <c r="H44" s="58">
        <v>0.5</v>
      </c>
      <c r="I44" s="58">
        <v>24.15</v>
      </c>
      <c r="J44" s="58">
        <v>116.9</v>
      </c>
      <c r="K44" s="41"/>
      <c r="L44" s="57">
        <v>3.9</v>
      </c>
    </row>
    <row r="45" spans="1:12" ht="15" x14ac:dyDescent="0.25">
      <c r="A45" s="23"/>
      <c r="B45" s="15"/>
      <c r="C45" s="11"/>
      <c r="D45" s="7" t="s">
        <v>24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500</v>
      </c>
      <c r="G48" s="19">
        <f>SUM(G42:G47)</f>
        <v>18.37</v>
      </c>
      <c r="H48" s="19">
        <f>SUM(H42:H47)</f>
        <v>32.83</v>
      </c>
      <c r="I48" s="19">
        <f>SUM(I42:I47)</f>
        <v>92.830000000000013</v>
      </c>
      <c r="J48" s="19">
        <f>SUM(J42:J47)</f>
        <v>741.16</v>
      </c>
      <c r="K48" s="25"/>
      <c r="L48" s="19">
        <f>SUM(L42:L47)</f>
        <v>83.1</v>
      </c>
    </row>
    <row r="49" spans="1:12" ht="15" x14ac:dyDescent="0.2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7" t="s">
        <v>27</v>
      </c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5"/>
      <c r="C51" s="11"/>
      <c r="D51" s="7" t="s">
        <v>28</v>
      </c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3"/>
      <c r="B52" s="15"/>
      <c r="C52" s="11"/>
      <c r="D52" s="7" t="s">
        <v>29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30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31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32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6"/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thickBot="1" x14ac:dyDescent="0.25">
      <c r="A59" s="29">
        <f>A42</f>
        <v>1</v>
      </c>
      <c r="B59" s="30">
        <f>B42</f>
        <v>3</v>
      </c>
      <c r="C59" s="87" t="s">
        <v>4</v>
      </c>
      <c r="D59" s="88"/>
      <c r="E59" s="31"/>
      <c r="F59" s="32">
        <f>F48+F58</f>
        <v>500</v>
      </c>
      <c r="G59" s="32">
        <f t="shared" ref="G59" si="16">G48+G58</f>
        <v>18.37</v>
      </c>
      <c r="H59" s="32">
        <f t="shared" ref="H59" si="17">H48+H58</f>
        <v>32.83</v>
      </c>
      <c r="I59" s="32">
        <f t="shared" ref="I59" si="18">I48+I58</f>
        <v>92.830000000000013</v>
      </c>
      <c r="J59" s="32">
        <f t="shared" ref="J59:L59" si="19">J48+J58</f>
        <v>741.16</v>
      </c>
      <c r="K59" s="32"/>
      <c r="L59" s="32">
        <f t="shared" si="19"/>
        <v>83.1</v>
      </c>
    </row>
    <row r="60" spans="1:12" ht="45" x14ac:dyDescent="0.25">
      <c r="A60" s="20">
        <v>1</v>
      </c>
      <c r="B60" s="21">
        <v>4</v>
      </c>
      <c r="C60" s="22" t="s">
        <v>20</v>
      </c>
      <c r="D60" s="5" t="s">
        <v>21</v>
      </c>
      <c r="E60" s="56" t="s">
        <v>65</v>
      </c>
      <c r="F60" s="57">
        <v>250</v>
      </c>
      <c r="G60" s="92">
        <v>12.81</v>
      </c>
      <c r="H60" s="92">
        <v>9.75</v>
      </c>
      <c r="I60" s="94">
        <v>24.24</v>
      </c>
      <c r="J60" s="94">
        <v>338.25</v>
      </c>
      <c r="K60" s="59" t="s">
        <v>49</v>
      </c>
      <c r="L60" s="76">
        <v>76.930000000000007</v>
      </c>
    </row>
    <row r="61" spans="1:12" ht="30" x14ac:dyDescent="0.25">
      <c r="A61" s="23"/>
      <c r="B61" s="15"/>
      <c r="C61" s="11"/>
      <c r="D61" s="7" t="s">
        <v>22</v>
      </c>
      <c r="E61" s="77" t="s">
        <v>41</v>
      </c>
      <c r="F61" s="90">
        <v>222</v>
      </c>
      <c r="G61" s="93">
        <v>0.13</v>
      </c>
      <c r="H61" s="93">
        <v>0.02</v>
      </c>
      <c r="I61" s="93">
        <v>15.2</v>
      </c>
      <c r="J61" s="93">
        <v>62</v>
      </c>
      <c r="K61" s="60" t="s">
        <v>51</v>
      </c>
      <c r="L61" s="62">
        <v>2.27</v>
      </c>
    </row>
    <row r="62" spans="1:12" ht="15" x14ac:dyDescent="0.25">
      <c r="A62" s="23"/>
      <c r="B62" s="15"/>
      <c r="C62" s="11"/>
      <c r="D62" s="7" t="s">
        <v>23</v>
      </c>
      <c r="E62" s="78" t="s">
        <v>42</v>
      </c>
      <c r="F62" s="91">
        <v>30</v>
      </c>
      <c r="G62" s="94">
        <v>2.37</v>
      </c>
      <c r="H62" s="94">
        <v>0.3</v>
      </c>
      <c r="I62" s="94">
        <v>14.49</v>
      </c>
      <c r="J62" s="94">
        <v>70.14</v>
      </c>
      <c r="K62" s="41"/>
      <c r="L62" s="62">
        <v>3.9</v>
      </c>
    </row>
    <row r="63" spans="1:12" ht="15" x14ac:dyDescent="0.25">
      <c r="A63" s="23"/>
      <c r="B63" s="15"/>
      <c r="C63" s="11"/>
      <c r="D63" s="7" t="s">
        <v>24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4"/>
      <c r="B66" s="17"/>
      <c r="C66" s="8"/>
      <c r="D66" s="18" t="s">
        <v>33</v>
      </c>
      <c r="E66" s="9"/>
      <c r="F66" s="19">
        <f>SUM(F60:F65)</f>
        <v>502</v>
      </c>
      <c r="G66" s="19">
        <f>SUM(G60:G65)</f>
        <v>15.310000000000002</v>
      </c>
      <c r="H66" s="19">
        <f>SUM(H60:H65)</f>
        <v>10.07</v>
      </c>
      <c r="I66" s="19">
        <f>SUM(I60:I65)</f>
        <v>53.93</v>
      </c>
      <c r="J66" s="19">
        <f>SUM(J60:J65)</f>
        <v>470.39</v>
      </c>
      <c r="K66" s="25"/>
      <c r="L66" s="19">
        <f>SUM(L60:L65)</f>
        <v>83.100000000000009</v>
      </c>
    </row>
    <row r="67" spans="1:12" ht="15" x14ac:dyDescent="0.2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7" t="s">
        <v>27</v>
      </c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7" t="s">
        <v>28</v>
      </c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5"/>
      <c r="C70" s="11"/>
      <c r="D70" s="7" t="s">
        <v>29</v>
      </c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5"/>
      <c r="C71" s="11"/>
      <c r="D71" s="7" t="s">
        <v>30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31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32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0">SUM(G67:G75)</f>
        <v>0</v>
      </c>
      <c r="H76" s="19">
        <f t="shared" ref="H76" si="21">SUM(H67:H75)</f>
        <v>0</v>
      </c>
      <c r="I76" s="19">
        <f t="shared" ref="I76" si="22">SUM(I67:I75)</f>
        <v>0</v>
      </c>
      <c r="J76" s="19">
        <f t="shared" ref="J76:L76" si="23">SUM(J67:J75)</f>
        <v>0</v>
      </c>
      <c r="K76" s="25"/>
      <c r="L76" s="19">
        <f t="shared" si="23"/>
        <v>0</v>
      </c>
    </row>
    <row r="77" spans="1:12" ht="15.75" customHeight="1" thickBot="1" x14ac:dyDescent="0.25">
      <c r="A77" s="29">
        <f>A60</f>
        <v>1</v>
      </c>
      <c r="B77" s="30">
        <f>B60</f>
        <v>4</v>
      </c>
      <c r="C77" s="87" t="s">
        <v>4</v>
      </c>
      <c r="D77" s="88"/>
      <c r="E77" s="31"/>
      <c r="F77" s="32">
        <f>F66+F76</f>
        <v>502</v>
      </c>
      <c r="G77" s="32">
        <f t="shared" ref="G77" si="24">G66+G76</f>
        <v>15.310000000000002</v>
      </c>
      <c r="H77" s="32">
        <f t="shared" ref="H77" si="25">H66+H76</f>
        <v>10.07</v>
      </c>
      <c r="I77" s="32">
        <f t="shared" ref="I77" si="26">I66+I76</f>
        <v>53.93</v>
      </c>
      <c r="J77" s="32">
        <f t="shared" ref="J77:L77" si="27">J66+J76</f>
        <v>470.39</v>
      </c>
      <c r="K77" s="32"/>
      <c r="L77" s="32">
        <f t="shared" si="27"/>
        <v>83.100000000000009</v>
      </c>
    </row>
    <row r="78" spans="1:12" ht="30" x14ac:dyDescent="0.25">
      <c r="A78" s="20">
        <v>1</v>
      </c>
      <c r="B78" s="21">
        <v>5</v>
      </c>
      <c r="C78" s="22" t="s">
        <v>20</v>
      </c>
      <c r="D78" s="5" t="s">
        <v>21</v>
      </c>
      <c r="E78" s="56" t="s">
        <v>52</v>
      </c>
      <c r="F78" s="57">
        <v>200</v>
      </c>
      <c r="G78" s="94">
        <v>18.010000000000002</v>
      </c>
      <c r="H78" s="94">
        <v>8.9499999999999993</v>
      </c>
      <c r="I78" s="94">
        <v>36.450000000000003</v>
      </c>
      <c r="J78" s="94">
        <v>298.67</v>
      </c>
      <c r="K78" s="59" t="s">
        <v>53</v>
      </c>
      <c r="L78" s="99">
        <v>66.63</v>
      </c>
    </row>
    <row r="79" spans="1:12" ht="30" x14ac:dyDescent="0.25">
      <c r="A79" s="23"/>
      <c r="B79" s="15"/>
      <c r="C79" s="11"/>
      <c r="D79" s="7" t="s">
        <v>22</v>
      </c>
      <c r="E79" s="56" t="s">
        <v>66</v>
      </c>
      <c r="F79" s="57">
        <v>200</v>
      </c>
      <c r="G79" s="95">
        <v>0.35</v>
      </c>
      <c r="H79" s="98">
        <v>0.08</v>
      </c>
      <c r="I79" s="95">
        <v>29.85</v>
      </c>
      <c r="J79" s="98">
        <v>122.2</v>
      </c>
      <c r="K79" s="59" t="s">
        <v>67</v>
      </c>
      <c r="L79" s="100">
        <v>8</v>
      </c>
    </row>
    <row r="80" spans="1:12" ht="15" x14ac:dyDescent="0.25">
      <c r="A80" s="23"/>
      <c r="B80" s="15"/>
      <c r="C80" s="11"/>
      <c r="D80" s="7" t="s">
        <v>23</v>
      </c>
      <c r="E80" s="56" t="s">
        <v>42</v>
      </c>
      <c r="F80" s="57">
        <v>40</v>
      </c>
      <c r="G80" s="96">
        <v>3.16</v>
      </c>
      <c r="H80" s="96">
        <v>0.4</v>
      </c>
      <c r="I80" s="96">
        <v>19.32</v>
      </c>
      <c r="J80" s="96">
        <v>93.52</v>
      </c>
      <c r="K80" s="79"/>
      <c r="L80" s="90">
        <v>3.12</v>
      </c>
    </row>
    <row r="81" spans="1:12" ht="30" x14ac:dyDescent="0.25">
      <c r="A81" s="23"/>
      <c r="B81" s="15"/>
      <c r="C81" s="11"/>
      <c r="D81" s="7" t="s">
        <v>26</v>
      </c>
      <c r="E81" s="56" t="s">
        <v>57</v>
      </c>
      <c r="F81" s="57">
        <v>60</v>
      </c>
      <c r="G81" s="97">
        <v>0.85</v>
      </c>
      <c r="H81" s="97">
        <v>3.61</v>
      </c>
      <c r="I81" s="97">
        <v>4.96</v>
      </c>
      <c r="J81" s="97">
        <v>55.68</v>
      </c>
      <c r="K81" s="59" t="s">
        <v>61</v>
      </c>
      <c r="L81" s="101">
        <v>5.35</v>
      </c>
    </row>
    <row r="82" spans="1:12" ht="15" x14ac:dyDescent="0.25">
      <c r="A82" s="23"/>
      <c r="B82" s="15"/>
      <c r="C82" s="11"/>
      <c r="D82" s="6" t="s">
        <v>24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SUM(F78:F83)</f>
        <v>500</v>
      </c>
      <c r="G84" s="19">
        <f>SUM(G78:G83)</f>
        <v>22.370000000000005</v>
      </c>
      <c r="H84" s="19">
        <f>SUM(H78:H83)</f>
        <v>13.04</v>
      </c>
      <c r="I84" s="19">
        <f>SUM(I78:I83)</f>
        <v>90.58</v>
      </c>
      <c r="J84" s="19">
        <f>SUM(J78:J83)</f>
        <v>570.06999999999994</v>
      </c>
      <c r="K84" s="25"/>
      <c r="L84" s="19">
        <f>SUM(L78:L83)</f>
        <v>83.1</v>
      </c>
    </row>
    <row r="85" spans="1:12" ht="15" x14ac:dyDescent="0.25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27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7" t="s">
        <v>28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7" t="s">
        <v>29</v>
      </c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3"/>
      <c r="B89" s="15"/>
      <c r="C89" s="11"/>
      <c r="D89" s="7" t="s">
        <v>30</v>
      </c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3"/>
      <c r="B90" s="15"/>
      <c r="C90" s="11"/>
      <c r="D90" s="7" t="s">
        <v>31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32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0</v>
      </c>
      <c r="G94" s="19">
        <f t="shared" ref="G94" si="28">SUM(G85:G93)</f>
        <v>0</v>
      </c>
      <c r="H94" s="19">
        <f t="shared" ref="H94" si="29">SUM(H85:H93)</f>
        <v>0</v>
      </c>
      <c r="I94" s="19">
        <f t="shared" ref="I94" si="30">SUM(I85:I93)</f>
        <v>0</v>
      </c>
      <c r="J94" s="19">
        <f t="shared" ref="J94:L94" si="31">SUM(J85:J93)</f>
        <v>0</v>
      </c>
      <c r="K94" s="25"/>
      <c r="L94" s="19">
        <f t="shared" si="31"/>
        <v>0</v>
      </c>
    </row>
    <row r="95" spans="1:12" ht="15.75" customHeight="1" thickBot="1" x14ac:dyDescent="0.25">
      <c r="A95" s="29">
        <f>A78</f>
        <v>1</v>
      </c>
      <c r="B95" s="30">
        <f>B78</f>
        <v>5</v>
      </c>
      <c r="C95" s="87" t="s">
        <v>4</v>
      </c>
      <c r="D95" s="88"/>
      <c r="E95" s="31"/>
      <c r="F95" s="32">
        <f>F84+F94</f>
        <v>500</v>
      </c>
      <c r="G95" s="32">
        <f t="shared" ref="G95" si="32">G84+G94</f>
        <v>22.370000000000005</v>
      </c>
      <c r="H95" s="32">
        <f t="shared" ref="H95" si="33">H84+H94</f>
        <v>13.04</v>
      </c>
      <c r="I95" s="32">
        <f t="shared" ref="I95" si="34">I84+I94</f>
        <v>90.58</v>
      </c>
      <c r="J95" s="32">
        <f t="shared" ref="J95:L95" si="35">J84+J94</f>
        <v>570.06999999999994</v>
      </c>
      <c r="K95" s="32"/>
      <c r="L95" s="32">
        <f t="shared" si="35"/>
        <v>83.1</v>
      </c>
    </row>
    <row r="96" spans="1:12" ht="45" x14ac:dyDescent="0.25">
      <c r="A96" s="20">
        <v>2</v>
      </c>
      <c r="B96" s="21">
        <v>1</v>
      </c>
      <c r="C96" s="22" t="s">
        <v>20</v>
      </c>
      <c r="D96" s="5" t="s">
        <v>21</v>
      </c>
      <c r="E96" s="95" t="s">
        <v>39</v>
      </c>
      <c r="F96" s="57">
        <v>195</v>
      </c>
      <c r="G96" s="93">
        <v>15.43</v>
      </c>
      <c r="H96" s="93">
        <v>26.22</v>
      </c>
      <c r="I96" s="93">
        <v>31.25</v>
      </c>
      <c r="J96" s="93">
        <v>419.89</v>
      </c>
      <c r="K96" s="103" t="s">
        <v>40</v>
      </c>
      <c r="L96" s="105">
        <v>70.77</v>
      </c>
    </row>
    <row r="97" spans="1:12" ht="30" x14ac:dyDescent="0.25">
      <c r="A97" s="23"/>
      <c r="B97" s="15"/>
      <c r="C97" s="11"/>
      <c r="D97" s="7" t="s">
        <v>22</v>
      </c>
      <c r="E97" s="77" t="s">
        <v>50</v>
      </c>
      <c r="F97" s="57">
        <v>215</v>
      </c>
      <c r="G97" s="94">
        <v>7.0000000000000007E-2</v>
      </c>
      <c r="H97" s="94">
        <v>0.02</v>
      </c>
      <c r="I97" s="94">
        <v>15</v>
      </c>
      <c r="J97" s="94">
        <v>60</v>
      </c>
      <c r="K97" s="104" t="s">
        <v>51</v>
      </c>
      <c r="L97" s="101">
        <v>3.74</v>
      </c>
    </row>
    <row r="98" spans="1:12" ht="15" x14ac:dyDescent="0.25">
      <c r="A98" s="23"/>
      <c r="B98" s="15"/>
      <c r="C98" s="11"/>
      <c r="D98" s="7" t="s">
        <v>23</v>
      </c>
      <c r="E98" s="53" t="s">
        <v>42</v>
      </c>
      <c r="F98" s="57">
        <v>30</v>
      </c>
      <c r="G98" s="102">
        <v>2.37</v>
      </c>
      <c r="H98" s="102">
        <v>0.3</v>
      </c>
      <c r="I98" s="102">
        <v>14.49</v>
      </c>
      <c r="J98" s="102">
        <v>70.14</v>
      </c>
      <c r="K98" s="103"/>
      <c r="L98" s="106">
        <v>2.34</v>
      </c>
    </row>
    <row r="99" spans="1:12" ht="30" x14ac:dyDescent="0.25">
      <c r="A99" s="23"/>
      <c r="B99" s="15"/>
      <c r="C99" s="11"/>
      <c r="D99" s="7" t="s">
        <v>26</v>
      </c>
      <c r="E99" s="95" t="s">
        <v>60</v>
      </c>
      <c r="F99" s="57">
        <v>60</v>
      </c>
      <c r="G99" s="98">
        <v>0.78</v>
      </c>
      <c r="H99" s="98">
        <v>1.56</v>
      </c>
      <c r="I99" s="98">
        <v>3.11</v>
      </c>
      <c r="J99" s="98">
        <v>29.58</v>
      </c>
      <c r="K99" s="104" t="s">
        <v>68</v>
      </c>
      <c r="L99" s="107">
        <v>6.25</v>
      </c>
    </row>
    <row r="100" spans="1:12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SUM(F96:F101)</f>
        <v>500</v>
      </c>
      <c r="G102" s="19">
        <f>SUM(G96:G101)</f>
        <v>18.650000000000002</v>
      </c>
      <c r="H102" s="19">
        <f>SUM(H96:H101)</f>
        <v>28.099999999999998</v>
      </c>
      <c r="I102" s="19">
        <f>SUM(I96:I101)</f>
        <v>63.85</v>
      </c>
      <c r="J102" s="19">
        <f>SUM(J96:J101)</f>
        <v>579.61</v>
      </c>
      <c r="K102" s="25"/>
      <c r="L102" s="19">
        <f>SUM(L96:L101)</f>
        <v>83.1</v>
      </c>
    </row>
    <row r="103" spans="1:12" ht="15" x14ac:dyDescent="0.25">
      <c r="A103" s="26">
        <f>A96</f>
        <v>2</v>
      </c>
      <c r="B103" s="13">
        <f>B96</f>
        <v>1</v>
      </c>
      <c r="C103" s="10" t="s">
        <v>25</v>
      </c>
      <c r="D103" s="7" t="s">
        <v>26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27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28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7" t="s">
        <v>29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7" t="s">
        <v>30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7" t="s">
        <v>31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7" t="s">
        <v>32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6"/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6"/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36">SUM(G103:G111)</f>
        <v>0</v>
      </c>
      <c r="H112" s="19">
        <f t="shared" si="36"/>
        <v>0</v>
      </c>
      <c r="I112" s="19">
        <f t="shared" si="36"/>
        <v>0</v>
      </c>
      <c r="J112" s="19">
        <f t="shared" si="36"/>
        <v>0</v>
      </c>
      <c r="K112" s="25"/>
      <c r="L112" s="19">
        <f t="shared" ref="L112" si="37">SUM(L103:L111)</f>
        <v>0</v>
      </c>
    </row>
    <row r="113" spans="1:12" ht="15.75" thickBot="1" x14ac:dyDescent="0.25">
      <c r="A113" s="29">
        <f>A96</f>
        <v>2</v>
      </c>
      <c r="B113" s="30">
        <f>B96</f>
        <v>1</v>
      </c>
      <c r="C113" s="87" t="s">
        <v>4</v>
      </c>
      <c r="D113" s="88"/>
      <c r="E113" s="31"/>
      <c r="F113" s="32">
        <f>F102+F112</f>
        <v>500</v>
      </c>
      <c r="G113" s="32">
        <f t="shared" ref="G113" si="38">G102+G112</f>
        <v>18.650000000000002</v>
      </c>
      <c r="H113" s="32">
        <f t="shared" ref="H113" si="39">H102+H112</f>
        <v>28.099999999999998</v>
      </c>
      <c r="I113" s="32">
        <f t="shared" ref="I113" si="40">I102+I112</f>
        <v>63.85</v>
      </c>
      <c r="J113" s="32">
        <f t="shared" ref="J113:L113" si="41">J102+J112</f>
        <v>579.61</v>
      </c>
      <c r="K113" s="32"/>
      <c r="L113" s="32">
        <f t="shared" si="41"/>
        <v>83.1</v>
      </c>
    </row>
    <row r="114" spans="1:12" ht="45" x14ac:dyDescent="0.25">
      <c r="A114" s="14">
        <v>2</v>
      </c>
      <c r="B114" s="15">
        <v>2</v>
      </c>
      <c r="C114" s="22" t="s">
        <v>20</v>
      </c>
      <c r="D114" s="5" t="s">
        <v>21</v>
      </c>
      <c r="E114" s="95" t="s">
        <v>44</v>
      </c>
      <c r="F114" s="57">
        <v>260</v>
      </c>
      <c r="G114" s="93">
        <v>15.48</v>
      </c>
      <c r="H114" s="93">
        <v>21.96</v>
      </c>
      <c r="I114" s="93">
        <v>50.09</v>
      </c>
      <c r="J114" s="93">
        <v>462.87</v>
      </c>
      <c r="K114" s="108" t="s">
        <v>54</v>
      </c>
      <c r="L114" s="110">
        <v>59.58</v>
      </c>
    </row>
    <row r="115" spans="1:12" ht="30" x14ac:dyDescent="0.25">
      <c r="A115" s="14"/>
      <c r="B115" s="15"/>
      <c r="C115" s="11"/>
      <c r="D115" s="7" t="s">
        <v>22</v>
      </c>
      <c r="E115" s="77" t="s">
        <v>63</v>
      </c>
      <c r="F115" s="57">
        <v>200</v>
      </c>
      <c r="G115" s="97">
        <v>0.16</v>
      </c>
      <c r="H115" s="97">
        <v>0</v>
      </c>
      <c r="I115" s="97">
        <v>27.87</v>
      </c>
      <c r="J115" s="97">
        <v>112.13</v>
      </c>
      <c r="K115" s="109" t="s">
        <v>64</v>
      </c>
      <c r="L115" s="111">
        <v>20.399999999999999</v>
      </c>
    </row>
    <row r="116" spans="1:12" ht="15" x14ac:dyDescent="0.25">
      <c r="A116" s="14"/>
      <c r="B116" s="15"/>
      <c r="C116" s="11"/>
      <c r="D116" s="7" t="s">
        <v>23</v>
      </c>
      <c r="E116" s="77" t="s">
        <v>42</v>
      </c>
      <c r="F116" s="57">
        <v>40</v>
      </c>
      <c r="G116" s="96">
        <v>3.16</v>
      </c>
      <c r="H116" s="96">
        <v>0.4</v>
      </c>
      <c r="I116" s="96">
        <v>19.32</v>
      </c>
      <c r="J116" s="96">
        <v>93.52</v>
      </c>
      <c r="K116" s="81"/>
      <c r="L116" s="90">
        <v>3.12</v>
      </c>
    </row>
    <row r="117" spans="1:12" ht="15" x14ac:dyDescent="0.25">
      <c r="A117" s="14"/>
      <c r="B117" s="15"/>
      <c r="C117" s="11"/>
      <c r="D117" s="7"/>
      <c r="E117" s="56"/>
      <c r="F117" s="57"/>
      <c r="G117" s="75"/>
      <c r="H117" s="58"/>
      <c r="I117" s="58"/>
      <c r="J117" s="75"/>
      <c r="K117" s="59"/>
      <c r="L117" s="80"/>
    </row>
    <row r="118" spans="1:12" ht="15" x14ac:dyDescent="0.25">
      <c r="A118" s="14"/>
      <c r="B118" s="15"/>
      <c r="C118" s="11"/>
      <c r="D118" s="6" t="s">
        <v>24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SUM(F114:F119)</f>
        <v>500</v>
      </c>
      <c r="G120" s="19">
        <f>SUM(G114:G119)</f>
        <v>18.8</v>
      </c>
      <c r="H120" s="19">
        <f>SUM(H114:H119)</f>
        <v>22.36</v>
      </c>
      <c r="I120" s="19">
        <f>SUM(I114:I119)</f>
        <v>97.28</v>
      </c>
      <c r="J120" s="19">
        <f>SUM(J114:J119)</f>
        <v>668.52</v>
      </c>
      <c r="K120" s="25"/>
      <c r="L120" s="19">
        <f>SUM(L114:L119)</f>
        <v>83.1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27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28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29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7" t="s">
        <v>30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7" t="s">
        <v>31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4"/>
      <c r="B127" s="15"/>
      <c r="C127" s="11"/>
      <c r="D127" s="7" t="s">
        <v>32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6"/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42">SUM(G121:G129)</f>
        <v>0</v>
      </c>
      <c r="H130" s="19">
        <f t="shared" si="42"/>
        <v>0</v>
      </c>
      <c r="I130" s="19">
        <f t="shared" si="42"/>
        <v>0</v>
      </c>
      <c r="J130" s="19">
        <f t="shared" si="42"/>
        <v>0</v>
      </c>
      <c r="K130" s="25"/>
      <c r="L130" s="19">
        <f t="shared" ref="L130" si="43">SUM(L121:L129)</f>
        <v>0</v>
      </c>
    </row>
    <row r="131" spans="1:12" ht="15.75" thickBot="1" x14ac:dyDescent="0.25">
      <c r="A131" s="33">
        <f>A114</f>
        <v>2</v>
      </c>
      <c r="B131" s="33">
        <f>B114</f>
        <v>2</v>
      </c>
      <c r="C131" s="87" t="s">
        <v>4</v>
      </c>
      <c r="D131" s="88"/>
      <c r="E131" s="31"/>
      <c r="F131" s="32">
        <f>F120+F130</f>
        <v>500</v>
      </c>
      <c r="G131" s="32">
        <f t="shared" ref="G131" si="44">G120+G130</f>
        <v>18.8</v>
      </c>
      <c r="H131" s="32">
        <f t="shared" ref="H131" si="45">H120+H130</f>
        <v>22.36</v>
      </c>
      <c r="I131" s="32">
        <f t="shared" ref="I131" si="46">I120+I130</f>
        <v>97.28</v>
      </c>
      <c r="J131" s="32">
        <f t="shared" ref="J131:L131" si="47">J120+J130</f>
        <v>668.52</v>
      </c>
      <c r="K131" s="32"/>
      <c r="L131" s="32">
        <f t="shared" si="47"/>
        <v>83.1</v>
      </c>
    </row>
    <row r="132" spans="1:12" ht="45" x14ac:dyDescent="0.25">
      <c r="A132" s="20">
        <v>2</v>
      </c>
      <c r="B132" s="21">
        <v>3</v>
      </c>
      <c r="C132" s="22" t="s">
        <v>20</v>
      </c>
      <c r="D132" s="5" t="s">
        <v>21</v>
      </c>
      <c r="E132" s="95" t="s">
        <v>69</v>
      </c>
      <c r="F132" s="57">
        <v>240</v>
      </c>
      <c r="G132" s="93">
        <v>17.75</v>
      </c>
      <c r="H132" s="93">
        <v>28.18</v>
      </c>
      <c r="I132" s="93">
        <v>44.09</v>
      </c>
      <c r="J132" s="93">
        <v>488.4</v>
      </c>
      <c r="K132" s="103" t="s">
        <v>70</v>
      </c>
      <c r="L132" s="105">
        <v>70.11</v>
      </c>
    </row>
    <row r="133" spans="1:12" ht="30" x14ac:dyDescent="0.25">
      <c r="A133" s="23"/>
      <c r="B133" s="15"/>
      <c r="C133" s="11"/>
      <c r="D133" s="7" t="s">
        <v>22</v>
      </c>
      <c r="E133" s="77" t="s">
        <v>50</v>
      </c>
      <c r="F133" s="57">
        <v>215</v>
      </c>
      <c r="G133" s="97">
        <v>7.0000000000000007E-2</v>
      </c>
      <c r="H133" s="97">
        <v>0.02</v>
      </c>
      <c r="I133" s="97">
        <v>15</v>
      </c>
      <c r="J133" s="97">
        <v>60</v>
      </c>
      <c r="K133" s="104" t="s">
        <v>51</v>
      </c>
      <c r="L133" s="101">
        <v>3.74</v>
      </c>
    </row>
    <row r="134" spans="1:12" ht="15.75" customHeight="1" x14ac:dyDescent="0.25">
      <c r="A134" s="23"/>
      <c r="B134" s="15"/>
      <c r="C134" s="11"/>
      <c r="D134" s="7" t="s">
        <v>23</v>
      </c>
      <c r="E134" s="53" t="s">
        <v>42</v>
      </c>
      <c r="F134" s="54">
        <v>30</v>
      </c>
      <c r="G134" s="94">
        <v>2.37</v>
      </c>
      <c r="H134" s="94">
        <v>0.3</v>
      </c>
      <c r="I134" s="94">
        <v>14.49</v>
      </c>
      <c r="J134" s="94">
        <v>70.14</v>
      </c>
      <c r="K134" s="104"/>
      <c r="L134" s="106">
        <v>3.9</v>
      </c>
    </row>
    <row r="135" spans="1:12" ht="30" x14ac:dyDescent="0.25">
      <c r="A135" s="23"/>
      <c r="B135" s="15"/>
      <c r="C135" s="11"/>
      <c r="D135" s="7" t="s">
        <v>26</v>
      </c>
      <c r="E135" s="77" t="s">
        <v>57</v>
      </c>
      <c r="F135" s="63">
        <v>60</v>
      </c>
      <c r="G135" s="97">
        <v>0.85</v>
      </c>
      <c r="H135" s="97">
        <v>3.61</v>
      </c>
      <c r="I135" s="97">
        <v>4.96</v>
      </c>
      <c r="J135" s="97">
        <v>55.68</v>
      </c>
      <c r="K135" s="104" t="s">
        <v>55</v>
      </c>
      <c r="L135" s="101">
        <v>5.35</v>
      </c>
    </row>
    <row r="136" spans="1:12" ht="15" x14ac:dyDescent="0.25">
      <c r="A136" s="23"/>
      <c r="B136" s="15"/>
      <c r="C136" s="11"/>
      <c r="D136" s="6" t="s">
        <v>24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SUM(F132:F137)</f>
        <v>545</v>
      </c>
      <c r="G138" s="19">
        <f>SUM(G132:G137)</f>
        <v>21.040000000000003</v>
      </c>
      <c r="H138" s="19">
        <f>SUM(H132:H137)</f>
        <v>32.11</v>
      </c>
      <c r="I138" s="19">
        <f>SUM(I132:I137)</f>
        <v>78.539999999999992</v>
      </c>
      <c r="J138" s="19">
        <f>SUM(J132:J137)</f>
        <v>674.21999999999991</v>
      </c>
      <c r="K138" s="25"/>
      <c r="L138" s="19">
        <f>SUM(L132:L137)</f>
        <v>83.1</v>
      </c>
    </row>
    <row r="139" spans="1:12" ht="15" x14ac:dyDescent="0.25">
      <c r="A139" s="26">
        <f>A132</f>
        <v>2</v>
      </c>
      <c r="B139" s="13">
        <f>B132</f>
        <v>3</v>
      </c>
      <c r="C139" s="10" t="s">
        <v>25</v>
      </c>
      <c r="D139" s="7" t="s">
        <v>26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7" t="s">
        <v>27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28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3"/>
      <c r="B142" s="15"/>
      <c r="C142" s="11"/>
      <c r="D142" s="7" t="s">
        <v>29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30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7" t="s">
        <v>31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7" t="s">
        <v>32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48">SUM(G139:G147)</f>
        <v>0</v>
      </c>
      <c r="H148" s="19">
        <f t="shared" si="48"/>
        <v>0</v>
      </c>
      <c r="I148" s="19">
        <f t="shared" si="48"/>
        <v>0</v>
      </c>
      <c r="J148" s="19">
        <f t="shared" si="48"/>
        <v>0</v>
      </c>
      <c r="K148" s="25"/>
      <c r="L148" s="19">
        <f t="shared" ref="L148" si="49">SUM(L139:L147)</f>
        <v>0</v>
      </c>
    </row>
    <row r="149" spans="1:12" ht="15.75" thickBot="1" x14ac:dyDescent="0.25">
      <c r="A149" s="29">
        <f>A132</f>
        <v>2</v>
      </c>
      <c r="B149" s="30">
        <f>B132</f>
        <v>3</v>
      </c>
      <c r="C149" s="87" t="s">
        <v>4</v>
      </c>
      <c r="D149" s="88"/>
      <c r="E149" s="31"/>
      <c r="F149" s="32">
        <f>F138+F148</f>
        <v>545</v>
      </c>
      <c r="G149" s="32">
        <f t="shared" ref="G149" si="50">G138+G148</f>
        <v>21.040000000000003</v>
      </c>
      <c r="H149" s="32">
        <f t="shared" ref="H149" si="51">H138+H148</f>
        <v>32.11</v>
      </c>
      <c r="I149" s="32">
        <f t="shared" ref="I149" si="52">I138+I148</f>
        <v>78.539999999999992</v>
      </c>
      <c r="J149" s="32">
        <f t="shared" ref="J149:L149" si="53">J138+J148</f>
        <v>674.21999999999991</v>
      </c>
      <c r="K149" s="32"/>
      <c r="L149" s="32">
        <f t="shared" si="53"/>
        <v>83.1</v>
      </c>
    </row>
    <row r="150" spans="1:12" ht="60" x14ac:dyDescent="0.25">
      <c r="A150" s="20">
        <v>2</v>
      </c>
      <c r="B150" s="21">
        <v>4</v>
      </c>
      <c r="C150" s="22" t="s">
        <v>20</v>
      </c>
      <c r="D150" s="5" t="s">
        <v>21</v>
      </c>
      <c r="E150" s="77" t="s">
        <v>71</v>
      </c>
      <c r="F150" s="57">
        <v>250</v>
      </c>
      <c r="G150" s="92">
        <v>14.81</v>
      </c>
      <c r="H150" s="92">
        <v>27.8</v>
      </c>
      <c r="I150" s="94">
        <v>29.57</v>
      </c>
      <c r="J150" s="94">
        <v>428.15</v>
      </c>
      <c r="K150" s="104" t="s">
        <v>73</v>
      </c>
      <c r="L150" s="113">
        <v>64.95</v>
      </c>
    </row>
    <row r="151" spans="1:12" ht="30" x14ac:dyDescent="0.25">
      <c r="A151" s="23"/>
      <c r="B151" s="15"/>
      <c r="C151" s="11"/>
      <c r="D151" s="7" t="s">
        <v>22</v>
      </c>
      <c r="E151" s="95" t="s">
        <v>46</v>
      </c>
      <c r="F151" s="57">
        <v>200</v>
      </c>
      <c r="G151" s="95">
        <v>0.66</v>
      </c>
      <c r="H151" s="98">
        <v>0.09</v>
      </c>
      <c r="I151" s="95">
        <v>32.01</v>
      </c>
      <c r="J151" s="95">
        <v>132.80000000000001</v>
      </c>
      <c r="K151" s="108" t="s">
        <v>47</v>
      </c>
      <c r="L151" s="110">
        <v>8</v>
      </c>
    </row>
    <row r="152" spans="1:12" ht="15" x14ac:dyDescent="0.25">
      <c r="A152" s="23"/>
      <c r="B152" s="15"/>
      <c r="C152" s="11"/>
      <c r="D152" s="7" t="s">
        <v>23</v>
      </c>
      <c r="E152" s="53" t="s">
        <v>42</v>
      </c>
      <c r="F152" s="54">
        <v>30</v>
      </c>
      <c r="G152" s="94">
        <v>2.37</v>
      </c>
      <c r="H152" s="94">
        <v>0.3</v>
      </c>
      <c r="I152" s="94">
        <v>14.49</v>
      </c>
      <c r="J152" s="94">
        <v>70.14</v>
      </c>
      <c r="K152" s="59"/>
      <c r="L152" s="106">
        <v>3.9</v>
      </c>
    </row>
    <row r="153" spans="1:12" ht="15" x14ac:dyDescent="0.25">
      <c r="A153" s="23"/>
      <c r="B153" s="15"/>
      <c r="C153" s="11"/>
      <c r="D153" s="112" t="s">
        <v>26</v>
      </c>
      <c r="E153" s="95" t="s">
        <v>72</v>
      </c>
      <c r="F153" s="107">
        <v>20</v>
      </c>
      <c r="G153" s="98">
        <v>1.7</v>
      </c>
      <c r="H153" s="98">
        <v>2.2599999999999998</v>
      </c>
      <c r="I153" s="98">
        <v>13.94</v>
      </c>
      <c r="J153" s="98">
        <v>82.9</v>
      </c>
      <c r="K153" s="41"/>
      <c r="L153" s="107">
        <v>6.25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SUM(F150:F154)</f>
        <v>500</v>
      </c>
      <c r="G155" s="19">
        <f>SUM(G150:G154)</f>
        <v>19.54</v>
      </c>
      <c r="H155" s="19">
        <f>SUM(H150:H154)</f>
        <v>30.450000000000003</v>
      </c>
      <c r="I155" s="19">
        <f>SUM(I150:I154)</f>
        <v>90.009999999999991</v>
      </c>
      <c r="J155" s="19">
        <f>SUM(J150:J154)</f>
        <v>713.99</v>
      </c>
      <c r="K155" s="25"/>
      <c r="L155" s="19">
        <f>SUM(L150:L154)</f>
        <v>83.100000000000009</v>
      </c>
    </row>
    <row r="156" spans="1:12" ht="15" x14ac:dyDescent="0.25">
      <c r="A156" s="26">
        <f>A150</f>
        <v>2</v>
      </c>
      <c r="B156" s="13">
        <f>B150</f>
        <v>4</v>
      </c>
      <c r="C156" s="10" t="s">
        <v>25</v>
      </c>
      <c r="D156" s="7" t="s">
        <v>26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7" t="s">
        <v>27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7" t="s">
        <v>28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7" t="s">
        <v>29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30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31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32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54">SUM(G156:G164)</f>
        <v>0</v>
      </c>
      <c r="H165" s="19">
        <f t="shared" si="54"/>
        <v>0</v>
      </c>
      <c r="I165" s="19">
        <f t="shared" si="54"/>
        <v>0</v>
      </c>
      <c r="J165" s="19">
        <f t="shared" si="54"/>
        <v>0</v>
      </c>
      <c r="K165" s="25"/>
      <c r="L165" s="19">
        <f t="shared" ref="L165" si="55">SUM(L156:L164)</f>
        <v>0</v>
      </c>
    </row>
    <row r="166" spans="1:12" ht="15.75" thickBot="1" x14ac:dyDescent="0.25">
      <c r="A166" s="29">
        <f>A150</f>
        <v>2</v>
      </c>
      <c r="B166" s="30">
        <f>B150</f>
        <v>4</v>
      </c>
      <c r="C166" s="87" t="s">
        <v>4</v>
      </c>
      <c r="D166" s="88"/>
      <c r="E166" s="31"/>
      <c r="F166" s="32">
        <f>F155+F165</f>
        <v>500</v>
      </c>
      <c r="G166" s="32">
        <f t="shared" ref="G166" si="56">G155+G165</f>
        <v>19.54</v>
      </c>
      <c r="H166" s="32">
        <f t="shared" ref="H166" si="57">H155+H165</f>
        <v>30.450000000000003</v>
      </c>
      <c r="I166" s="32">
        <f t="shared" ref="I166" si="58">I155+I165</f>
        <v>90.009999999999991</v>
      </c>
      <c r="J166" s="32">
        <f t="shared" ref="J166:L166" si="59">J155+J165</f>
        <v>713.99</v>
      </c>
      <c r="K166" s="32"/>
      <c r="L166" s="32">
        <f t="shared" si="59"/>
        <v>83.100000000000009</v>
      </c>
    </row>
    <row r="167" spans="1:12" ht="45" x14ac:dyDescent="0.25">
      <c r="A167" s="20">
        <v>2</v>
      </c>
      <c r="B167" s="21">
        <v>5</v>
      </c>
      <c r="C167" s="22" t="s">
        <v>20</v>
      </c>
      <c r="D167" s="5" t="s">
        <v>21</v>
      </c>
      <c r="E167" s="77" t="s">
        <v>74</v>
      </c>
      <c r="F167" s="57">
        <v>250</v>
      </c>
      <c r="G167" s="94">
        <v>17.170000000000002</v>
      </c>
      <c r="H167" s="94">
        <v>14</v>
      </c>
      <c r="I167" s="94">
        <v>34.97</v>
      </c>
      <c r="J167" s="94">
        <v>334.29</v>
      </c>
      <c r="K167" s="104" t="s">
        <v>56</v>
      </c>
      <c r="L167" s="111">
        <v>71.2</v>
      </c>
    </row>
    <row r="168" spans="1:12" ht="30" x14ac:dyDescent="0.25">
      <c r="A168" s="23"/>
      <c r="B168" s="15"/>
      <c r="C168" s="11"/>
      <c r="D168" s="7" t="s">
        <v>22</v>
      </c>
      <c r="E168" s="77" t="s">
        <v>66</v>
      </c>
      <c r="F168" s="57">
        <v>200</v>
      </c>
      <c r="G168" s="95">
        <v>0.35</v>
      </c>
      <c r="H168" s="98">
        <v>0.08</v>
      </c>
      <c r="I168" s="95">
        <v>29.85</v>
      </c>
      <c r="J168" s="98">
        <v>122.2</v>
      </c>
      <c r="K168" s="104" t="s">
        <v>67</v>
      </c>
      <c r="L168" s="100">
        <v>8</v>
      </c>
    </row>
    <row r="169" spans="1:12" ht="15" x14ac:dyDescent="0.25">
      <c r="A169" s="23"/>
      <c r="B169" s="15"/>
      <c r="C169" s="11"/>
      <c r="D169" s="7" t="s">
        <v>23</v>
      </c>
      <c r="E169" s="77" t="s">
        <v>42</v>
      </c>
      <c r="F169" s="57">
        <v>50</v>
      </c>
      <c r="G169" s="94">
        <v>3.16</v>
      </c>
      <c r="H169" s="94">
        <v>0.4</v>
      </c>
      <c r="I169" s="94">
        <v>19.32</v>
      </c>
      <c r="J169" s="94">
        <v>93.52</v>
      </c>
      <c r="K169" s="104"/>
      <c r="L169" s="111">
        <v>3.9</v>
      </c>
    </row>
    <row r="170" spans="1:12" ht="15" x14ac:dyDescent="0.25">
      <c r="A170" s="23"/>
      <c r="B170" s="15"/>
      <c r="C170" s="11"/>
      <c r="D170" s="82" t="s">
        <v>26</v>
      </c>
      <c r="E170" s="77"/>
      <c r="F170" s="57"/>
      <c r="G170" s="92"/>
      <c r="H170" s="94"/>
      <c r="I170" s="94"/>
      <c r="J170" s="92"/>
      <c r="K170" s="104"/>
      <c r="L170" s="114"/>
    </row>
    <row r="171" spans="1:12" ht="15" x14ac:dyDescent="0.25">
      <c r="A171" s="23"/>
      <c r="B171" s="15"/>
      <c r="C171" s="11"/>
      <c r="D171" s="83" t="s">
        <v>24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.75" customHeight="1" x14ac:dyDescent="0.25">
      <c r="A173" s="24"/>
      <c r="B173" s="17"/>
      <c r="C173" s="8"/>
      <c r="D173" s="18" t="s">
        <v>33</v>
      </c>
      <c r="E173" s="9"/>
      <c r="F173" s="19">
        <f>SUM(F167:F172)</f>
        <v>500</v>
      </c>
      <c r="G173" s="19">
        <f>SUM(G167:G172)</f>
        <v>20.680000000000003</v>
      </c>
      <c r="H173" s="19">
        <f>SUM(H167:H172)</f>
        <v>14.48</v>
      </c>
      <c r="I173" s="19">
        <f>SUM(I167:I172)</f>
        <v>84.139999999999986</v>
      </c>
      <c r="J173" s="19">
        <f>SUM(J167:J172)</f>
        <v>550.01</v>
      </c>
      <c r="K173" s="25"/>
      <c r="L173" s="19">
        <f>SUM(L167:L172)</f>
        <v>83.100000000000009</v>
      </c>
    </row>
    <row r="174" spans="1:12" ht="15" x14ac:dyDescent="0.25">
      <c r="A174" s="26">
        <f>A167</f>
        <v>2</v>
      </c>
      <c r="B174" s="13">
        <f>B167</f>
        <v>5</v>
      </c>
      <c r="C174" s="10" t="s">
        <v>25</v>
      </c>
      <c r="D174" s="7" t="s">
        <v>26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7" t="s">
        <v>27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7" t="s">
        <v>28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7" t="s">
        <v>29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7" t="s">
        <v>30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31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32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60">SUM(G174:G182)</f>
        <v>0</v>
      </c>
      <c r="H183" s="19">
        <f t="shared" si="60"/>
        <v>0</v>
      </c>
      <c r="I183" s="19">
        <f t="shared" si="60"/>
        <v>0</v>
      </c>
      <c r="J183" s="19">
        <f t="shared" si="60"/>
        <v>0</v>
      </c>
      <c r="K183" s="25"/>
      <c r="L183" s="19">
        <f t="shared" ref="L183" si="61">SUM(L174:L182)</f>
        <v>0</v>
      </c>
    </row>
    <row r="184" spans="1:12" ht="15" x14ac:dyDescent="0.2">
      <c r="A184" s="29">
        <f>A167</f>
        <v>2</v>
      </c>
      <c r="B184" s="30">
        <f>B167</f>
        <v>5</v>
      </c>
      <c r="C184" s="87" t="s">
        <v>4</v>
      </c>
      <c r="D184" s="88"/>
      <c r="E184" s="31"/>
      <c r="F184" s="32">
        <f>F173+F183</f>
        <v>500</v>
      </c>
      <c r="G184" s="32">
        <f t="shared" ref="G184" si="62">G173+G183</f>
        <v>20.680000000000003</v>
      </c>
      <c r="H184" s="32">
        <f t="shared" ref="H184" si="63">H173+H183</f>
        <v>14.48</v>
      </c>
      <c r="I184" s="32">
        <f t="shared" ref="I184" si="64">I173+I183</f>
        <v>84.139999999999986</v>
      </c>
      <c r="J184" s="32">
        <f t="shared" ref="J184:L184" si="65">J173+J183</f>
        <v>550.01</v>
      </c>
      <c r="K184" s="32"/>
      <c r="L184" s="32">
        <f t="shared" si="65"/>
        <v>83.100000000000009</v>
      </c>
    </row>
    <row r="185" spans="1:12" x14ac:dyDescent="0.2">
      <c r="A185" s="27"/>
      <c r="B185" s="28"/>
      <c r="C185" s="89" t="s">
        <v>5</v>
      </c>
      <c r="D185" s="89"/>
      <c r="E185" s="89"/>
      <c r="F185" s="34">
        <f>(F23+F41+F59+F77+F95+F113+F131+F149+F166+F184)/(IF(F23=0,0,1)+IF(F41=0,0,1)+IF(F59=0,0,1)+IF(F77=0,0,1)+IF(F95=0,0,1)+IF(F113=0,0,1)+IF(F131=0,0,1)+IF(F149=0,0,1)+IF(F166=0,0,1)+IF(F184=0,0,1))</f>
        <v>504.7</v>
      </c>
      <c r="G185" s="34">
        <f>(G23+G41+G59+G77+G95+G113+G131+G149+G166+G184)/(IF(G23=0,0,1)+IF(G41=0,0,1)+IF(G59=0,0,1)+IF(G77=0,0,1)+IF(G95=0,0,1)+IF(G113=0,0,1)+IF(G131=0,0,1)+IF(G149=0,0,1)+IF(G166=0,0,1)+IF(G184=0,0,1))</f>
        <v>19.858000000000001</v>
      </c>
      <c r="H185" s="34">
        <f>(H23+H41+H59+H77+H95+H113+H131+H149+H166+H184)/(IF(H23=0,0,1)+IF(H41=0,0,1)+IF(H59=0,0,1)+IF(H77=0,0,1)+IF(H95=0,0,1)+IF(H113=0,0,1)+IF(H131=0,0,1)+IF(H149=0,0,1)+IF(H166=0,0,1)+IF(H184=0,0,1))</f>
        <v>23.267999999999997</v>
      </c>
      <c r="I185" s="34">
        <f>(I23+I41+I59+I77+I95+I113+I131+I149+I166+I184)/(IF(I23=0,0,1)+IF(I41=0,0,1)+IF(I59=0,0,1)+IF(I77=0,0,1)+IF(I95=0,0,1)+IF(I113=0,0,1)+IF(I131=0,0,1)+IF(I149=0,0,1)+IF(I166=0,0,1)+IF(I184=0,0,1))</f>
        <v>91.715999999999994</v>
      </c>
      <c r="J185" s="34">
        <f>(J23+J41+J59+J77+J95+J113+J131+J149+J166+J184)/(IF(J23=0,0,1)+IF(J41=0,0,1)+IF(J59=0,0,1)+IF(J77=0,0,1)+IF(J95=0,0,1)+IF(J113=0,0,1)+IF(J131=0,0,1)+IF(J149=0,0,1)+IF(J166=0,0,1)+IF(J184=0,0,1))</f>
        <v>625.077</v>
      </c>
      <c r="K185" s="34"/>
      <c r="L185" s="34">
        <f>(L23+L41+L59+L77+L95+L113+L131+L149+L166+L184)/(IF(L23=0,0,1)+IF(L41=0,0,1)+IF(L59=0,0,1)+IF(L77=0,0,1)+IF(L95=0,0,1)+IF(L113=0,0,1)+IF(L131=0,0,1)+IF(L149=0,0,1)+IF(L166=0,0,1)+IF(L184=0,0,1))</f>
        <v>83.100000000000009</v>
      </c>
    </row>
  </sheetData>
  <mergeCells count="14">
    <mergeCell ref="C77:D77"/>
    <mergeCell ref="C95:D95"/>
    <mergeCell ref="C23:D23"/>
    <mergeCell ref="C185:E185"/>
    <mergeCell ref="C184:D184"/>
    <mergeCell ref="C113:D113"/>
    <mergeCell ref="C131:D131"/>
    <mergeCell ref="C149:D149"/>
    <mergeCell ref="C166:D166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2025-03-12T03:49:46Z</dcterms:modified>
</cp:coreProperties>
</file>